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filterPrivacy="1"/>
  <xr:revisionPtr revIDLastSave="0" documentId="13_ncr:1_{CBDD7547-C8D5-49C0-B228-FEE12644A5BC}" xr6:coauthVersionLast="45" xr6:coauthVersionMax="45" xr10:uidLastSave="{00000000-0000-0000-0000-000000000000}"/>
  <bookViews>
    <workbookView xWindow="22935" yWindow="8985" windowWidth="29625" windowHeight="18195" xr2:uid="{00000000-000D-0000-FFFF-FFFF00000000}"/>
  </bookViews>
  <sheets>
    <sheet name="Data input" sheetId="2" r:id="rId1"/>
    <sheet name="Box and whisker" sheetId="1" r:id="rId2"/>
  </sheets>
  <definedNames>
    <definedName name="___thinkcell5JWQAAAAAAAAAAAAAAAAVDGAANZXD4SCQV3CX5C2QYDUK" localSheetId="1" hidden="1">'Box and whisker'!$A$18:$E$30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D18" i="1"/>
  <c r="E18" i="1"/>
  <c r="B18" i="1"/>
  <c r="B13" i="1" l="1"/>
  <c r="B30" i="1" s="1"/>
  <c r="C13" i="1"/>
  <c r="C30" i="1" s="1"/>
  <c r="D13" i="1"/>
  <c r="D30" i="1" s="1"/>
  <c r="E13" i="1"/>
  <c r="E30" i="1" s="1"/>
  <c r="C10" i="1" l="1"/>
  <c r="C24" i="1" s="1"/>
  <c r="D10" i="1"/>
  <c r="D24" i="1" s="1"/>
  <c r="E10" i="1"/>
  <c r="E24" i="1" s="1"/>
  <c r="B10" i="1"/>
  <c r="B24" i="1" s="1"/>
  <c r="C8" i="1"/>
  <c r="C25" i="1" s="1"/>
  <c r="D8" i="1"/>
  <c r="E8" i="1"/>
  <c r="B8" i="1"/>
  <c r="C9" i="1"/>
  <c r="D9" i="1"/>
  <c r="E9" i="1"/>
  <c r="E26" i="1" s="1"/>
  <c r="B9" i="1"/>
  <c r="D26" i="1" l="1"/>
  <c r="B23" i="1"/>
  <c r="C26" i="1"/>
  <c r="B12" i="1"/>
  <c r="B7" i="1" s="1"/>
  <c r="E12" i="1"/>
  <c r="E7" i="1" s="1"/>
  <c r="E20" i="1" s="1"/>
  <c r="E23" i="1"/>
  <c r="D12" i="1"/>
  <c r="D11" i="1" s="1"/>
  <c r="D29" i="1" s="1"/>
  <c r="D23" i="1"/>
  <c r="E27" i="1"/>
  <c r="D27" i="1"/>
  <c r="C27" i="1"/>
  <c r="C28" i="1" s="1"/>
  <c r="C23" i="1"/>
  <c r="B26" i="1"/>
  <c r="B27" i="1"/>
  <c r="E25" i="1"/>
  <c r="B25" i="1"/>
  <c r="C12" i="1"/>
  <c r="C11" i="1" s="1"/>
  <c r="C29" i="1" s="1"/>
  <c r="B22" i="1"/>
  <c r="D25" i="1"/>
  <c r="E22" i="1"/>
  <c r="D22" i="1"/>
  <c r="C22" i="1"/>
  <c r="E11" i="1" l="1"/>
  <c r="E29" i="1" s="1"/>
  <c r="D7" i="1"/>
  <c r="D20" i="1" s="1"/>
  <c r="C7" i="1"/>
  <c r="C20" i="1" s="1"/>
  <c r="B11" i="1"/>
  <c r="B29" i="1" s="1"/>
  <c r="E28" i="1"/>
  <c r="E21" i="1"/>
  <c r="D28" i="1"/>
  <c r="B28" i="1"/>
  <c r="B20" i="1"/>
  <c r="B21" i="1"/>
  <c r="C21" i="1"/>
  <c r="D21" i="1"/>
</calcChain>
</file>

<file path=xl/sharedStrings.xml><?xml version="1.0" encoding="utf-8"?>
<sst xmlns="http://schemas.openxmlformats.org/spreadsheetml/2006/main" count="26" uniqueCount="23">
  <si>
    <t>Positive high</t>
  </si>
  <si>
    <t>Positive low</t>
  </si>
  <si>
    <t>Positive support</t>
  </si>
  <si>
    <t>Negative support</t>
  </si>
  <si>
    <t>Negative high</t>
  </si>
  <si>
    <t>Negative low</t>
  </si>
  <si>
    <t>IQR multiplier</t>
  </si>
  <si>
    <t>Maximum</t>
  </si>
  <si>
    <t>Minimum</t>
  </si>
  <si>
    <t>Median</t>
  </si>
  <si>
    <t>Quartile</t>
  </si>
  <si>
    <t>Exclusive</t>
  </si>
  <si>
    <t>3rd quartile</t>
  </si>
  <si>
    <t>Mean</t>
  </si>
  <si>
    <t>think-cell interface range for external Excel link</t>
  </si>
  <si>
    <t>Calculation of five-number summary</t>
  </si>
  <si>
    <t>Category label</t>
  </si>
  <si>
    <t>Category A</t>
  </si>
  <si>
    <t>Category B</t>
  </si>
  <si>
    <t>Category C</t>
  </si>
  <si>
    <t>Category D</t>
  </si>
  <si>
    <t>1st quartile</t>
  </si>
  <si>
    <t>Interquartile range (IQR)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</si>
</sst>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10">
    <xf numFmtId="0" fontId="0" fillId="0" borderId="0" xfId="0"/>
    <xf numFmtId="0" fontId="2" fillId="0" borderId="0" xfId="1" applyNumberFormat="1" applyFont="1" applyAlignment="1">
      <alignment horizontal="left"/>
    </xf>
    <xf numFmtId="0" fontId="2" fillId="0" borderId="0" xfId="1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1" applyNumberFormat="1" applyFont="1" applyAlignment="1">
      <alignment horizontal="left" vertical="top"/>
    </xf>
    <xf numFmtId="0" fontId="3" fillId="2" borderId="0" xfId="0" applyFont="1" applyFill="1" applyAlignment="1">
      <alignment horizontal="left"/>
    </xf>
    <xf numFmtId="0" fontId="3" fillId="2" borderId="0" xfId="0" applyNumberFormat="1" applyFont="1" applyFill="1" applyAlignment="1">
      <alignment horizontal="left"/>
    </xf>
    <xf numFmtId="0" fontId="4" fillId="0" borderId="0" xfId="0" applyFont="1" applyAlignment="1">
      <alignment horizontal="left"/>
    </xf>
  </cellXfs>
  <cellStyles count="2">
    <cellStyle name="Normal" xfId="0" builtinId="0"/>
    <cellStyle name="Normal 2" xfId="1" xr:uid="{C2E235E0-9A20-4522-8D6A-E32F79F65AED}"/>
  </cellStyles>
  <dxfs count="0"/>
  <tableStyles count="0" defaultTableStyle="TableStyleMedium2" defaultPivotStyle="PivotStyleLight16"/>
  <colors>
    <mruColors>
      <color rgb="FF6EA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66676</xdr:rowOff>
    </xdr:from>
    <xdr:to>
      <xdr:col>9</xdr:col>
      <xdr:colOff>0</xdr:colOff>
      <xdr:row>7</xdr:row>
      <xdr:rowOff>76200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id="{07DF4A59-1035-4A2E-BE50-E6A88A9AB78E}"/>
            </a:ext>
          </a:extLst>
        </xdr:cNvPr>
        <xdr:cNvSpPr/>
      </xdr:nvSpPr>
      <xdr:spPr>
        <a:xfrm>
          <a:off x="2438400" y="66676"/>
          <a:ext cx="3048000" cy="1142999"/>
        </a:xfrm>
        <a:prstGeom prst="wedgeRectCallout">
          <a:avLst>
            <a:gd name="adj1" fmla="val -109437"/>
            <a:gd name="adj2" fmla="val -46945"/>
          </a:avLst>
        </a:prstGeom>
        <a:solidFill>
          <a:srgbClr val="6EA600"/>
        </a:solidFill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Insert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your raw data on this sheet. Data for the first category goes into Column A from top to down, data from the second category into Column B from top to down and so forth. You can of course have any number of categories. After data input, switch to the "Box and whisker" sheet to control the five-number summary calculation.</a:t>
          </a:r>
          <a:endParaRPr lang="en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0</xdr:row>
      <xdr:rowOff>133351</xdr:rowOff>
    </xdr:from>
    <xdr:to>
      <xdr:col>7</xdr:col>
      <xdr:colOff>323850</xdr:colOff>
      <xdr:row>3</xdr:row>
      <xdr:rowOff>152400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id="{AC79404B-24A1-4724-86A9-D1FDE271E47E}"/>
            </a:ext>
          </a:extLst>
        </xdr:cNvPr>
        <xdr:cNvSpPr/>
      </xdr:nvSpPr>
      <xdr:spPr>
        <a:xfrm>
          <a:off x="2924175" y="133351"/>
          <a:ext cx="3476625" cy="542924"/>
        </a:xfrm>
        <a:prstGeom prst="wedgeRectCallout">
          <a:avLst>
            <a:gd name="adj1" fmla="val -73254"/>
            <a:gd name="adj2" fmla="val 19608"/>
          </a:avLst>
        </a:prstGeom>
        <a:solidFill>
          <a:srgbClr val="6EA600"/>
        </a:solidFill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Here,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you can select whether exclusive or inclusive quartile calculation is used as well as which multiplier is used to calculate the maximum and minimum values.</a:t>
          </a:r>
          <a:endParaRPr lang="en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38100</xdr:colOff>
      <xdr:row>4</xdr:row>
      <xdr:rowOff>123826</xdr:rowOff>
    </xdr:from>
    <xdr:to>
      <xdr:col>10</xdr:col>
      <xdr:colOff>523875</xdr:colOff>
      <xdr:row>8</xdr:row>
      <xdr:rowOff>19050</xdr:rowOff>
    </xdr:to>
    <xdr:sp macro="" textlink="">
      <xdr:nvSpPr>
        <xdr:cNvPr id="3" name="Speech Bubble: Rectangle 2">
          <a:extLst>
            <a:ext uri="{FF2B5EF4-FFF2-40B4-BE49-F238E27FC236}">
              <a16:creationId xmlns:a16="http://schemas.microsoft.com/office/drawing/2014/main" id="{F314A095-F8AB-4C41-98AB-2298D3B8A4C7}"/>
            </a:ext>
          </a:extLst>
        </xdr:cNvPr>
        <xdr:cNvSpPr/>
      </xdr:nvSpPr>
      <xdr:spPr>
        <a:xfrm>
          <a:off x="5505450" y="809626"/>
          <a:ext cx="2924175" cy="542924"/>
        </a:xfrm>
        <a:prstGeom prst="wedgeRectCallout">
          <a:avLst>
            <a:gd name="adj1" fmla="val -69633"/>
            <a:gd name="adj2" fmla="val -29514"/>
          </a:avLst>
        </a:prstGeom>
        <a:solidFill>
          <a:srgbClr val="6EA600"/>
        </a:solidFill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Name your categories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here. You can add more categories by simply copying the cells E6:E30 below the category to the right.</a:t>
          </a:r>
          <a:endParaRPr lang="en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38100</xdr:colOff>
      <xdr:row>16</xdr:row>
      <xdr:rowOff>57152</xdr:rowOff>
    </xdr:from>
    <xdr:to>
      <xdr:col>10</xdr:col>
      <xdr:colOff>523875</xdr:colOff>
      <xdr:row>19</xdr:row>
      <xdr:rowOff>114301</xdr:rowOff>
    </xdr:to>
    <xdr:sp macro="" textlink="">
      <xdr:nvSpPr>
        <xdr:cNvPr id="4" name="Speech Bubble: Rectangle 3">
          <a:extLst>
            <a:ext uri="{FF2B5EF4-FFF2-40B4-BE49-F238E27FC236}">
              <a16:creationId xmlns:a16="http://schemas.microsoft.com/office/drawing/2014/main" id="{52453CBB-916E-4DFD-811C-B9CF0D7B2D0D}"/>
            </a:ext>
          </a:extLst>
        </xdr:cNvPr>
        <xdr:cNvSpPr/>
      </xdr:nvSpPr>
      <xdr:spPr>
        <a:xfrm>
          <a:off x="5505450" y="2724152"/>
          <a:ext cx="2924175" cy="542924"/>
        </a:xfrm>
        <a:prstGeom prst="wedgeRectCallout">
          <a:avLst>
            <a:gd name="adj1" fmla="val -70284"/>
            <a:gd name="adj2" fmla="val -29196"/>
          </a:avLst>
        </a:prstGeom>
        <a:solidFill>
          <a:srgbClr val="6EA600"/>
        </a:solidFill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Click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on think-cell's link frame and pull its upper right handle to the right to make additional categories visible in the linked think-cell chart.</a:t>
          </a:r>
          <a:endParaRPr lang="en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38100</xdr:colOff>
      <xdr:row>28</xdr:row>
      <xdr:rowOff>142877</xdr:rowOff>
    </xdr:from>
    <xdr:to>
      <xdr:col>10</xdr:col>
      <xdr:colOff>523875</xdr:colOff>
      <xdr:row>33</xdr:row>
      <xdr:rowOff>19050</xdr:rowOff>
    </xdr:to>
    <xdr:sp macro="" textlink="">
      <xdr:nvSpPr>
        <xdr:cNvPr id="5" name="Speech Bubble: Rectangle 4">
          <a:extLst>
            <a:ext uri="{FF2B5EF4-FFF2-40B4-BE49-F238E27FC236}">
              <a16:creationId xmlns:a16="http://schemas.microsoft.com/office/drawing/2014/main" id="{B7A99B8B-A0FA-4648-A40C-EBEE248BC702}"/>
            </a:ext>
          </a:extLst>
        </xdr:cNvPr>
        <xdr:cNvSpPr/>
      </xdr:nvSpPr>
      <xdr:spPr>
        <a:xfrm>
          <a:off x="5734050" y="4752977"/>
          <a:ext cx="2924175" cy="685798"/>
        </a:xfrm>
        <a:prstGeom prst="wedgeRectCallout">
          <a:avLst>
            <a:gd name="adj1" fmla="val -70284"/>
            <a:gd name="adj2" fmla="val -22252"/>
          </a:avLst>
        </a:prstGeom>
        <a:solidFill>
          <a:srgbClr val="6EA600"/>
        </a:solidFill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To hide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the mean markers in the chart click on think-cell's link frame and pull its lower right handle one row up to exclude the mean row from the linked think-cell chart.</a:t>
          </a:r>
          <a:endParaRPr lang="en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9EFB3-3AC9-43BA-874E-815FCCBB9AD1}">
  <dimension ref="A1:D9"/>
  <sheetViews>
    <sheetView tabSelected="1" workbookViewId="0"/>
  </sheetViews>
  <sheetFormatPr defaultRowHeight="12.75" x14ac:dyDescent="0.2"/>
  <cols>
    <col min="1" max="16384" width="9.140625" style="3"/>
  </cols>
  <sheetData>
    <row r="1" spans="1:4" x14ac:dyDescent="0.2">
      <c r="A1" s="3">
        <v>7</v>
      </c>
      <c r="B1" s="3">
        <v>-20</v>
      </c>
      <c r="C1" s="3">
        <v>14</v>
      </c>
      <c r="D1" s="3">
        <v>-10</v>
      </c>
    </row>
    <row r="2" spans="1:4" x14ac:dyDescent="0.2">
      <c r="A2" s="3">
        <v>10</v>
      </c>
      <c r="B2" s="3">
        <v>47</v>
      </c>
      <c r="C2" s="3">
        <v>23</v>
      </c>
      <c r="D2" s="3">
        <v>-23</v>
      </c>
    </row>
    <row r="3" spans="1:4" x14ac:dyDescent="0.2">
      <c r="A3" s="3">
        <v>28</v>
      </c>
      <c r="B3" s="3">
        <v>-10</v>
      </c>
      <c r="C3" s="3">
        <v>-18</v>
      </c>
      <c r="D3" s="3">
        <v>-18</v>
      </c>
    </row>
    <row r="4" spans="1:4" x14ac:dyDescent="0.2">
      <c r="A4" s="3">
        <v>47</v>
      </c>
      <c r="B4" s="3">
        <v>-17</v>
      </c>
      <c r="C4" s="3">
        <v>45</v>
      </c>
      <c r="D4" s="3">
        <v>-5</v>
      </c>
    </row>
    <row r="5" spans="1:4" x14ac:dyDescent="0.2">
      <c r="A5" s="3">
        <v>11</v>
      </c>
      <c r="B5" s="3">
        <v>5</v>
      </c>
      <c r="C5" s="3">
        <v>-26</v>
      </c>
      <c r="D5" s="3">
        <v>-30</v>
      </c>
    </row>
    <row r="6" spans="1:4" x14ac:dyDescent="0.2">
      <c r="A6" s="3">
        <v>3</v>
      </c>
      <c r="B6" s="3">
        <v>5</v>
      </c>
      <c r="C6" s="3">
        <v>-20</v>
      </c>
      <c r="D6" s="3">
        <v>-20</v>
      </c>
    </row>
    <row r="7" spans="1:4" x14ac:dyDescent="0.2">
      <c r="A7" s="3">
        <v>-20</v>
      </c>
      <c r="B7" s="3">
        <v>17</v>
      </c>
    </row>
    <row r="8" spans="1:4" x14ac:dyDescent="0.2">
      <c r="A8" s="3">
        <v>36</v>
      </c>
    </row>
    <row r="9" spans="1:4" x14ac:dyDescent="0.2">
      <c r="A9" s="3">
        <v>10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workbookViewId="0">
      <selection activeCell="B3" sqref="B3"/>
    </sheetView>
  </sheetViews>
  <sheetFormatPr defaultRowHeight="12.75" x14ac:dyDescent="0.2"/>
  <cols>
    <col min="1" max="1" width="21.42578125" style="3" customWidth="1"/>
    <col min="2" max="5" width="13.7109375" style="3" customWidth="1"/>
    <col min="6" max="16384" width="9.140625" style="3"/>
  </cols>
  <sheetData>
    <row r="1" spans="1:5" ht="15.75" x14ac:dyDescent="0.25">
      <c r="A1" s="9" t="s">
        <v>15</v>
      </c>
      <c r="B1" s="9"/>
      <c r="C1" s="9"/>
      <c r="D1" s="9"/>
      <c r="E1" s="9"/>
    </row>
    <row r="3" spans="1:5" x14ac:dyDescent="0.2">
      <c r="A3" s="3" t="s">
        <v>10</v>
      </c>
      <c r="B3" s="7" t="s">
        <v>11</v>
      </c>
    </row>
    <row r="4" spans="1:5" x14ac:dyDescent="0.2">
      <c r="A4" s="3" t="s">
        <v>6</v>
      </c>
      <c r="B4" s="8">
        <v>1.5</v>
      </c>
    </row>
    <row r="6" spans="1:5" s="4" customFormat="1" x14ac:dyDescent="0.2">
      <c r="A6" s="5" t="s">
        <v>16</v>
      </c>
      <c r="B6" s="7" t="s">
        <v>17</v>
      </c>
      <c r="C6" s="7" t="s">
        <v>18</v>
      </c>
      <c r="D6" s="7" t="s">
        <v>19</v>
      </c>
      <c r="E6" s="7" t="s">
        <v>20</v>
      </c>
    </row>
    <row r="7" spans="1:5" x14ac:dyDescent="0.2">
      <c r="A7" s="3" t="s">
        <v>7</v>
      </c>
      <c r="B7" s="3">
        <f>SMALL('Data input'!A:A,COUNTIF('Data input'!A:A,"&lt;="&amp;B8+$B$4*B12))</f>
        <v>47</v>
      </c>
      <c r="C7" s="3">
        <f>SMALL('Data input'!B:B,COUNTIF('Data input'!B:B,"&lt;="&amp;C8+$B$4*C12))</f>
        <v>47</v>
      </c>
      <c r="D7" s="3">
        <f>SMALL('Data input'!C:C,COUNTIF('Data input'!C:C,"&lt;="&amp;D8+$B$4*D12))</f>
        <v>45</v>
      </c>
      <c r="E7" s="3">
        <f>SMALL('Data input'!D:D,COUNTIF('Data input'!D:D,"&lt;="&amp;E8+$B$4*E12))</f>
        <v>-5</v>
      </c>
    </row>
    <row r="8" spans="1:5" x14ac:dyDescent="0.2">
      <c r="A8" s="3" t="s">
        <v>12</v>
      </c>
      <c r="B8" s="3">
        <f>IF($B$3="Inclusive",_xlfn.QUARTILE.INC('Data input'!A:A,3),_xlfn.QUARTILE.EXC('Data input'!A:A,3))</f>
        <v>32</v>
      </c>
      <c r="C8" s="3">
        <f>IF($B$3="Inclusive",_xlfn.QUARTILE.INC('Data input'!B:B,3),_xlfn.QUARTILE.EXC('Data input'!B:B,3))</f>
        <v>17</v>
      </c>
      <c r="D8" s="3">
        <f>IF($B$3="Inclusive",_xlfn.QUARTILE.INC('Data input'!C:C,3),_xlfn.QUARTILE.EXC('Data input'!C:C,3))</f>
        <v>28.5</v>
      </c>
      <c r="E8" s="3">
        <f>IF($B$3="Inclusive",_xlfn.QUARTILE.INC('Data input'!D:D,3),_xlfn.QUARTILE.EXC('Data input'!D:D,3))</f>
        <v>-8.75</v>
      </c>
    </row>
    <row r="9" spans="1:5" x14ac:dyDescent="0.2">
      <c r="A9" s="3" t="s">
        <v>9</v>
      </c>
      <c r="B9" s="3">
        <f>MEDIAN('Data input'!A:A)</f>
        <v>10</v>
      </c>
      <c r="C9" s="3">
        <f>MEDIAN('Data input'!B:B)</f>
        <v>5</v>
      </c>
      <c r="D9" s="3">
        <f>MEDIAN('Data input'!C:C)</f>
        <v>-2</v>
      </c>
      <c r="E9" s="3">
        <f>MEDIAN('Data input'!D:D)</f>
        <v>-19</v>
      </c>
    </row>
    <row r="10" spans="1:5" x14ac:dyDescent="0.2">
      <c r="A10" s="3" t="s">
        <v>21</v>
      </c>
      <c r="B10" s="3">
        <f>IF($B$3="Inclusive",_xlfn.QUARTILE.INC('Data input'!A:A,1),_xlfn.QUARTILE.EXC('Data input'!A:A,1))</f>
        <v>5</v>
      </c>
      <c r="C10" s="3">
        <f>IF($B$3="Inclusive",_xlfn.QUARTILE.INC('Data input'!B:B,1),_xlfn.QUARTILE.EXC('Data input'!B:B,1))</f>
        <v>-17</v>
      </c>
      <c r="D10" s="3">
        <f>IF($B$3="Inclusive",_xlfn.QUARTILE.INC('Data input'!C:C,1),_xlfn.QUARTILE.EXC('Data input'!C:C,1))</f>
        <v>-21.5</v>
      </c>
      <c r="E10" s="3">
        <f>IF($B$3="Inclusive",_xlfn.QUARTILE.INC('Data input'!D:D,1),_xlfn.QUARTILE.EXC('Data input'!D:D,1))</f>
        <v>-24.75</v>
      </c>
    </row>
    <row r="11" spans="1:5" x14ac:dyDescent="0.2">
      <c r="A11" s="3" t="s">
        <v>8</v>
      </c>
      <c r="B11" s="3">
        <f>LARGE('Data input'!A:A,COUNTIF('Data input'!A:A,"&gt;="&amp;B10-$B$4*B12))</f>
        <v>-20</v>
      </c>
      <c r="C11" s="3">
        <f>LARGE('Data input'!B:B,COUNTIF('Data input'!B:B,"&gt;="&amp;C10-$B$4*C12))</f>
        <v>-20</v>
      </c>
      <c r="D11" s="3">
        <f>LARGE('Data input'!C:C,COUNTIF('Data input'!C:C,"&gt;="&amp;D10-$B$4*D12))</f>
        <v>-26</v>
      </c>
      <c r="E11" s="3">
        <f>LARGE('Data input'!D:D,COUNTIF('Data input'!D:D,"&gt;="&amp;E10-$B$4*E12))</f>
        <v>-30</v>
      </c>
    </row>
    <row r="12" spans="1:5" x14ac:dyDescent="0.2">
      <c r="A12" s="3" t="s">
        <v>22</v>
      </c>
      <c r="B12" s="3">
        <f>B8-B10</f>
        <v>27</v>
      </c>
      <c r="C12" s="3">
        <f t="shared" ref="C12:E12" si="0">C8-C10</f>
        <v>34</v>
      </c>
      <c r="D12" s="3">
        <f t="shared" si="0"/>
        <v>50</v>
      </c>
      <c r="E12" s="3">
        <f t="shared" si="0"/>
        <v>16</v>
      </c>
    </row>
    <row r="13" spans="1:5" x14ac:dyDescent="0.2">
      <c r="A13" s="3" t="s">
        <v>13</v>
      </c>
      <c r="B13" s="3">
        <f>AVERAGE('Data input'!A:A)</f>
        <v>14.666666666666666</v>
      </c>
      <c r="C13" s="3">
        <f>AVERAGE('Data input'!B:B)</f>
        <v>3.8571428571428572</v>
      </c>
      <c r="D13" s="3">
        <f>AVERAGE('Data input'!C:C)</f>
        <v>3</v>
      </c>
      <c r="E13" s="3">
        <f>AVERAGE('Data input'!D:D)</f>
        <v>-17.666666666666668</v>
      </c>
    </row>
    <row r="16" spans="1:5" ht="15.75" x14ac:dyDescent="0.25">
      <c r="A16" s="9" t="s">
        <v>14</v>
      </c>
      <c r="B16" s="9"/>
      <c r="C16" s="9"/>
      <c r="D16" s="9"/>
      <c r="E16" s="9"/>
    </row>
    <row r="18" spans="1:5" x14ac:dyDescent="0.2">
      <c r="A18" s="1"/>
      <c r="B18" s="6" t="str">
        <f>IF(ISBLANK(B6),"",B6)</f>
        <v>Category A</v>
      </c>
      <c r="C18" s="6" t="str">
        <f t="shared" ref="C18:E18" si="1">IF(ISBLANK(C6),"",C6)</f>
        <v>Category B</v>
      </c>
      <c r="D18" s="6" t="str">
        <f t="shared" si="1"/>
        <v>Category C</v>
      </c>
      <c r="E18" s="6" t="str">
        <f t="shared" si="1"/>
        <v>Category D</v>
      </c>
    </row>
    <row r="20" spans="1:5" x14ac:dyDescent="0.2">
      <c r="A20" s="1" t="s">
        <v>7</v>
      </c>
      <c r="B20" s="2">
        <f>B7</f>
        <v>47</v>
      </c>
      <c r="C20" s="2">
        <f>C7</f>
        <v>47</v>
      </c>
      <c r="D20" s="2">
        <f>D7</f>
        <v>45</v>
      </c>
      <c r="E20" s="2">
        <f>E7</f>
        <v>-5</v>
      </c>
    </row>
    <row r="21" spans="1:5" x14ac:dyDescent="0.2">
      <c r="A21" s="2"/>
      <c r="B21" s="2">
        <f>SUM(B22:B25)</f>
        <v>32</v>
      </c>
      <c r="C21" s="2">
        <f t="shared" ref="C21:E21" si="2">SUM(C22:C25)</f>
        <v>17</v>
      </c>
      <c r="D21" s="2">
        <f t="shared" si="2"/>
        <v>28.5</v>
      </c>
      <c r="E21" s="2">
        <f t="shared" si="2"/>
        <v>-8.75</v>
      </c>
    </row>
    <row r="22" spans="1:5" x14ac:dyDescent="0.2">
      <c r="A22" s="1" t="s">
        <v>0</v>
      </c>
      <c r="B22" s="2">
        <f t="shared" ref="B22:E23" si="3">MAX(B8-MAX(B9,0),0)</f>
        <v>22</v>
      </c>
      <c r="C22" s="2">
        <f t="shared" si="3"/>
        <v>12</v>
      </c>
      <c r="D22" s="2">
        <f t="shared" si="3"/>
        <v>28.5</v>
      </c>
      <c r="E22" s="2">
        <f t="shared" si="3"/>
        <v>0</v>
      </c>
    </row>
    <row r="23" spans="1:5" x14ac:dyDescent="0.2">
      <c r="A23" s="1" t="s">
        <v>1</v>
      </c>
      <c r="B23" s="2">
        <f t="shared" si="3"/>
        <v>5</v>
      </c>
      <c r="C23" s="2">
        <f t="shared" si="3"/>
        <v>5</v>
      </c>
      <c r="D23" s="2">
        <f t="shared" si="3"/>
        <v>0</v>
      </c>
      <c r="E23" s="2">
        <f t="shared" si="3"/>
        <v>0</v>
      </c>
    </row>
    <row r="24" spans="1:5" x14ac:dyDescent="0.2">
      <c r="A24" s="1" t="s">
        <v>2</v>
      </c>
      <c r="B24" s="2">
        <f>IF(B10&gt;0,B10,"")</f>
        <v>5</v>
      </c>
      <c r="C24" s="2" t="str">
        <f>IF(C10&gt;0,C10,"")</f>
        <v/>
      </c>
      <c r="D24" s="2" t="str">
        <f>IF(D10&gt;0,D10,"")</f>
        <v/>
      </c>
      <c r="E24" s="2" t="str">
        <f>IF(E10&gt;0,E10,"")</f>
        <v/>
      </c>
    </row>
    <row r="25" spans="1:5" x14ac:dyDescent="0.2">
      <c r="A25" s="1" t="s">
        <v>3</v>
      </c>
      <c r="B25" s="2" t="str">
        <f>IF(B8&lt;0,B8,"")</f>
        <v/>
      </c>
      <c r="C25" s="2" t="str">
        <f>IF(C8&lt;0,C8,"")</f>
        <v/>
      </c>
      <c r="D25" s="2" t="str">
        <f>IF(D8&lt;0,D8,"")</f>
        <v/>
      </c>
      <c r="E25" s="2">
        <f>IF(E8&lt;0,E8,"")</f>
        <v>-8.75</v>
      </c>
    </row>
    <row r="26" spans="1:5" x14ac:dyDescent="0.2">
      <c r="A26" s="1" t="s">
        <v>4</v>
      </c>
      <c r="B26" s="2">
        <f t="shared" ref="B26:E27" si="4">MIN(B9-MIN(B8,0),0)</f>
        <v>0</v>
      </c>
      <c r="C26" s="2">
        <f t="shared" si="4"/>
        <v>0</v>
      </c>
      <c r="D26" s="2">
        <f t="shared" si="4"/>
        <v>-2</v>
      </c>
      <c r="E26" s="2">
        <f t="shared" si="4"/>
        <v>-10.25</v>
      </c>
    </row>
    <row r="27" spans="1:5" x14ac:dyDescent="0.2">
      <c r="A27" s="1" t="s">
        <v>5</v>
      </c>
      <c r="B27" s="2">
        <f t="shared" si="4"/>
        <v>0</v>
      </c>
      <c r="C27" s="2">
        <f t="shared" si="4"/>
        <v>-17</v>
      </c>
      <c r="D27" s="2">
        <f t="shared" si="4"/>
        <v>-19.5</v>
      </c>
      <c r="E27" s="2">
        <f t="shared" si="4"/>
        <v>-5.75</v>
      </c>
    </row>
    <row r="28" spans="1:5" x14ac:dyDescent="0.2">
      <c r="A28" s="2"/>
      <c r="B28" s="2">
        <f>SUM(B24:B27)</f>
        <v>5</v>
      </c>
      <c r="C28" s="2">
        <f t="shared" ref="C28:E28" si="5">SUM(C24:C27)</f>
        <v>-17</v>
      </c>
      <c r="D28" s="2">
        <f t="shared" si="5"/>
        <v>-21.5</v>
      </c>
      <c r="E28" s="2">
        <f t="shared" si="5"/>
        <v>-24.75</v>
      </c>
    </row>
    <row r="29" spans="1:5" x14ac:dyDescent="0.2">
      <c r="A29" s="1" t="s">
        <v>8</v>
      </c>
      <c r="B29" s="2">
        <f>B11</f>
        <v>-20</v>
      </c>
      <c r="C29" s="2">
        <f>C11</f>
        <v>-20</v>
      </c>
      <c r="D29" s="2">
        <f>D11</f>
        <v>-26</v>
      </c>
      <c r="E29" s="2">
        <f>E11</f>
        <v>-30</v>
      </c>
    </row>
    <row r="30" spans="1:5" x14ac:dyDescent="0.2">
      <c r="A30" s="3" t="s">
        <v>13</v>
      </c>
      <c r="B30" s="3">
        <f>B13</f>
        <v>14.666666666666666</v>
      </c>
      <c r="C30" s="3">
        <f t="shared" ref="C30:E30" si="6">C13</f>
        <v>3.8571428571428572</v>
      </c>
      <c r="D30" s="3">
        <f t="shared" si="6"/>
        <v>3</v>
      </c>
      <c r="E30" s="3">
        <f t="shared" si="6"/>
        <v>-17.666666666666668</v>
      </c>
    </row>
  </sheetData>
  <dataValidations count="1">
    <dataValidation type="list" showInputMessage="1" showErrorMessage="1" sqref="B3" xr:uid="{1B5A9CE6-4BC6-4AD2-83E9-9096F0390399}">
      <formula1>"Inclusive,Exclusive"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input</vt:lpstr>
      <vt:lpstr>Box and whisker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2019-11-28T12:54:19Z</dcterms:created>
  <dcterms:modified xsi:type="dcterms:W3CDTF">2019-12-04T10:07:11Z</dcterms:modified>
</cp:coreProperties>
</file>